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E:\555555\"/>
    </mc:Choice>
  </mc:AlternateContent>
  <xr:revisionPtr revIDLastSave="0" documentId="8_{ED356197-5691-466A-BDCF-276A71F3E263}" xr6:coauthVersionLast="37" xr6:coauthVersionMax="37" xr10:uidLastSave="{00000000-0000-0000-0000-000000000000}"/>
  <bookViews>
    <workbookView xWindow="360" yWindow="12" windowWidth="20736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I186" i="1"/>
  <c r="I197" i="1" s="1"/>
  <c r="H186" i="1"/>
  <c r="H197" i="1" s="1"/>
  <c r="G186" i="1"/>
  <c r="G197" i="1" s="1"/>
  <c r="F186" i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I167" i="1"/>
  <c r="I178" i="1" s="1"/>
  <c r="H167" i="1"/>
  <c r="G167" i="1"/>
  <c r="G178" i="1" s="1"/>
  <c r="F167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H148" i="1"/>
  <c r="H159" i="1" s="1"/>
  <c r="G148" i="1"/>
  <c r="F148" i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I129" i="1"/>
  <c r="H129" i="1"/>
  <c r="H140" i="1" s="1"/>
  <c r="G129" i="1"/>
  <c r="F129" i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I120" i="1" s="1"/>
  <c r="H109" i="1"/>
  <c r="G109" i="1"/>
  <c r="F10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7" i="1" l="1"/>
  <c r="F197" i="1"/>
  <c r="F178" i="1"/>
  <c r="J178" i="1"/>
  <c r="H178" i="1"/>
  <c r="H100" i="1"/>
  <c r="H120" i="1"/>
  <c r="I159" i="1"/>
  <c r="F159" i="1"/>
  <c r="J159" i="1"/>
  <c r="G159" i="1"/>
  <c r="I140" i="1"/>
  <c r="J140" i="1"/>
  <c r="G140" i="1"/>
  <c r="F140" i="1"/>
  <c r="J120" i="1"/>
  <c r="G120" i="1"/>
  <c r="F120" i="1"/>
  <c r="I100" i="1"/>
  <c r="J100" i="1"/>
  <c r="G100" i="1"/>
  <c r="F100" i="1"/>
  <c r="J81" i="1"/>
  <c r="F81" i="1"/>
  <c r="G81" i="1"/>
  <c r="I62" i="1"/>
  <c r="G62" i="1"/>
  <c r="F62" i="1"/>
  <c r="J62" i="1"/>
  <c r="H43" i="1"/>
  <c r="I43" i="1"/>
  <c r="J43" i="1"/>
  <c r="G43" i="1"/>
  <c r="L159" i="1"/>
  <c r="L198" i="1" s="1"/>
  <c r="J24" i="1"/>
  <c r="F24" i="1"/>
  <c r="I24" i="1"/>
  <c r="H24" i="1"/>
  <c r="H198" i="1" s="1"/>
  <c r="G24" i="1"/>
  <c r="F43" i="1"/>
  <c r="I198" i="1" l="1"/>
  <c r="J198" i="1"/>
  <c r="G198" i="1"/>
  <c r="F198" i="1"/>
</calcChain>
</file>

<file path=xl/sharedStrings.xml><?xml version="1.0" encoding="utf-8"?>
<sst xmlns="http://schemas.openxmlformats.org/spreadsheetml/2006/main" count="290" uniqueCount="82">
  <si>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</si>
  <si>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</si>
  <si>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</si>
  <si>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</si>
  <si>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</si>
  <si>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</si>
  <si>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</si>
  <si>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</si>
  <si>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</si>
  <si>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</si>
  <si>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</si>
  <si>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</si>
  <si>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</si>
  <si>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</si>
  <si>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</si>
  <si>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</si>
  <si>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</si>
  <si>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</si>
  <si>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</si>
  <si>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</si>
  <si>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</si>
  <si>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</si>
  <si>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</si>
  <si>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</si>
  <si>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</si>
  <si>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</si>
  <si>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</si>
  <si>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</si>
  <si>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</si>
  <si>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</si>
  <si>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</si>
  <si>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</si>
  <si>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</si>
  <si>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</si>
  <si>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</si>
  <si>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</si>
  <si>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</si>
  <si>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</si>
  <si>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</si>
  <si>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Цыплята отварные или котлета из филе цыплят</t>
  </si>
  <si>
    <t>Рис или булгур отварной</t>
  </si>
  <si>
    <t>Кисель или кисель из сока</t>
  </si>
  <si>
    <t>Хлеб ржаной</t>
  </si>
  <si>
    <t xml:space="preserve">Хлеб ржаной </t>
  </si>
  <si>
    <t>Хлеб пшеничный</t>
  </si>
  <si>
    <t>Овощи свежие или консервированные</t>
  </si>
  <si>
    <t>Суп картофельный с вермишелью</t>
  </si>
  <si>
    <t>Цыплята отварные или котлета из филе циплят</t>
  </si>
  <si>
    <t>Чай с сахаром</t>
  </si>
  <si>
    <t>Картофельное пюре</t>
  </si>
  <si>
    <t>Гуляш</t>
  </si>
  <si>
    <t>Ватрушка с творогом или запеканка из творога</t>
  </si>
  <si>
    <t>Щи из свежей капусты с картофелем</t>
  </si>
  <si>
    <t>Макароны отварные</t>
  </si>
  <si>
    <t>Наггетсы куриные</t>
  </si>
  <si>
    <t>Компот</t>
  </si>
  <si>
    <t>Овощи свежие</t>
  </si>
  <si>
    <t>Суп картофельный с крупой</t>
  </si>
  <si>
    <t>Плов</t>
  </si>
  <si>
    <t>Овощи свежие или икра овощная</t>
  </si>
  <si>
    <t>Борщ с картофелем и капустой</t>
  </si>
  <si>
    <t>Котлета по-домашнему</t>
  </si>
  <si>
    <t>Кофейный напиток</t>
  </si>
  <si>
    <t>Суп картофельный с бобовыми и гренками</t>
  </si>
  <si>
    <t>Рис отварной</t>
  </si>
  <si>
    <t>Палочки куриные</t>
  </si>
  <si>
    <t>Сок или нектар фруктовый</t>
  </si>
  <si>
    <t>Суп лапша домашняя</t>
  </si>
  <si>
    <t>Жаркое по-домашнему</t>
  </si>
  <si>
    <t>Компот или чай с сахаром</t>
  </si>
  <si>
    <t>Суп из овощей с кукурузой</t>
  </si>
  <si>
    <t>Каша гречневая</t>
  </si>
  <si>
    <t>Тефтели</t>
  </si>
  <si>
    <t>Фрукты</t>
  </si>
  <si>
    <t>Суп картофельный с фасолью или чечевицей</t>
  </si>
  <si>
    <t>Пельмени отварные с маслом</t>
  </si>
  <si>
    <t>Молочная продукция</t>
  </si>
  <si>
    <t>Шницель "Мечта лицеиста" или печень, тушенная в соусе</t>
  </si>
  <si>
    <t>Рассольник ленинградский</t>
  </si>
  <si>
    <t>МАОУ СОШ № 5 имени Ю.А.Гагарина</t>
  </si>
  <si>
    <t>И.о. директора МУП "Школьник"</t>
  </si>
  <si>
    <t>О.Ю. Никонов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</si>
</sst>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51" sqref="Q15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79</v>
      </c>
      <c r="D1" s="56"/>
      <c r="E1" s="56"/>
      <c r="F1" s="12" t="s">
        <v>16</v>
      </c>
      <c r="G1" s="2" t="s">
        <v>17</v>
      </c>
      <c r="H1" s="57" t="s">
        <v>80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81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19.2</v>
      </c>
      <c r="H6" s="40">
        <v>12.5</v>
      </c>
      <c r="I6" s="40">
        <v>0</v>
      </c>
      <c r="J6" s="40">
        <v>172</v>
      </c>
      <c r="K6" s="41"/>
      <c r="L6" s="40"/>
    </row>
    <row r="7" spans="1:12" ht="14.4" x14ac:dyDescent="0.3">
      <c r="A7" s="23"/>
      <c r="B7" s="15"/>
      <c r="C7" s="11"/>
      <c r="D7" s="6"/>
      <c r="E7" s="42" t="s">
        <v>40</v>
      </c>
      <c r="F7" s="43">
        <v>150</v>
      </c>
      <c r="G7" s="43">
        <v>3.7</v>
      </c>
      <c r="H7" s="43">
        <v>5.8</v>
      </c>
      <c r="I7" s="43">
        <v>34.5</v>
      </c>
      <c r="J7" s="43">
        <v>208</v>
      </c>
      <c r="K7" s="44">
        <v>465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26.8</v>
      </c>
      <c r="J8" s="43">
        <v>106</v>
      </c>
      <c r="K8" s="44">
        <v>591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1.3</v>
      </c>
      <c r="H9" s="43">
        <v>0.24</v>
      </c>
      <c r="I9" s="43">
        <v>9.1999999999999993</v>
      </c>
      <c r="J9" s="43">
        <v>43</v>
      </c>
      <c r="K9" s="44"/>
      <c r="L9" s="43"/>
    </row>
    <row r="10" spans="1:12" ht="14.4" x14ac:dyDescent="0.3">
      <c r="A10" s="23"/>
      <c r="B10" s="15"/>
      <c r="C10" s="11"/>
      <c r="D10" s="7"/>
      <c r="E10" s="42" t="s">
        <v>44</v>
      </c>
      <c r="F10" s="43">
        <v>20</v>
      </c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 t="s">
        <v>45</v>
      </c>
      <c r="F12" s="43">
        <v>60</v>
      </c>
      <c r="G12" s="43">
        <v>0.4</v>
      </c>
      <c r="H12" s="43">
        <v>0.04</v>
      </c>
      <c r="I12" s="43">
        <v>1.3</v>
      </c>
      <c r="J12" s="43">
        <v>7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>SUM(G6:G12)</f>
        <v>24.599999999999998</v>
      </c>
      <c r="H13" s="19">
        <f>SUM(H6:H12)</f>
        <v>18.579999999999998</v>
      </c>
      <c r="I13" s="19">
        <f>SUM(I6:I12)</f>
        <v>71.8</v>
      </c>
      <c r="J13" s="19">
        <f>SUM(J6:J12)</f>
        <v>536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46</v>
      </c>
      <c r="F15" s="43">
        <v>200</v>
      </c>
      <c r="G15" s="43">
        <v>3.1</v>
      </c>
      <c r="H15" s="43">
        <v>2.5</v>
      </c>
      <c r="I15" s="43">
        <v>20.8</v>
      </c>
      <c r="J15" s="43">
        <v>121</v>
      </c>
      <c r="K15" s="44">
        <v>139</v>
      </c>
      <c r="L15" s="43"/>
    </row>
    <row r="16" spans="1:12" ht="14.4" x14ac:dyDescent="0.3">
      <c r="A16" s="23"/>
      <c r="B16" s="15"/>
      <c r="C16" s="11"/>
      <c r="D16" s="7" t="s">
        <v>28</v>
      </c>
      <c r="E16" s="51" t="s">
        <v>47</v>
      </c>
      <c r="F16" s="43">
        <v>90</v>
      </c>
      <c r="G16" s="43">
        <v>19.2</v>
      </c>
      <c r="H16" s="43">
        <v>12.5</v>
      </c>
      <c r="I16" s="43">
        <v>0</v>
      </c>
      <c r="J16" s="43">
        <v>172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51" t="s">
        <v>40</v>
      </c>
      <c r="F17" s="43">
        <v>150</v>
      </c>
      <c r="G17" s="43">
        <v>6.9</v>
      </c>
      <c r="H17" s="43">
        <v>3.9</v>
      </c>
      <c r="I17" s="43">
        <v>34.700000000000003</v>
      </c>
      <c r="J17" s="43">
        <v>208</v>
      </c>
      <c r="K17" s="44">
        <v>465</v>
      </c>
      <c r="L17" s="43"/>
    </row>
    <row r="18" spans="1:12" ht="14.4" x14ac:dyDescent="0.3">
      <c r="A18" s="23"/>
      <c r="B18" s="15"/>
      <c r="C18" s="11"/>
      <c r="D18" s="7" t="s">
        <v>30</v>
      </c>
      <c r="E18" s="51" t="s">
        <v>41</v>
      </c>
      <c r="F18" s="43">
        <v>200</v>
      </c>
      <c r="G18" s="43">
        <v>0</v>
      </c>
      <c r="H18" s="43">
        <v>0</v>
      </c>
      <c r="I18" s="43">
        <v>26.8</v>
      </c>
      <c r="J18" s="43">
        <v>106</v>
      </c>
      <c r="K18" s="44">
        <v>200</v>
      </c>
      <c r="L18" s="43"/>
    </row>
    <row r="19" spans="1:12" ht="14.4" x14ac:dyDescent="0.3">
      <c r="A19" s="23"/>
      <c r="B19" s="15"/>
      <c r="C19" s="11"/>
      <c r="D19" s="7" t="s">
        <v>31</v>
      </c>
      <c r="E19" s="51" t="s">
        <v>44</v>
      </c>
      <c r="F19" s="43">
        <v>20</v>
      </c>
      <c r="G19" s="43">
        <v>1.5</v>
      </c>
      <c r="H19" s="43">
        <v>0.6</v>
      </c>
      <c r="I19" s="43">
        <v>10</v>
      </c>
      <c r="J19" s="43">
        <v>50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51" t="s">
        <v>43</v>
      </c>
      <c r="F20" s="43">
        <v>40</v>
      </c>
      <c r="G20" s="43">
        <v>1.3</v>
      </c>
      <c r="H20" s="43">
        <v>0.24</v>
      </c>
      <c r="I20" s="43">
        <v>9.1999999999999993</v>
      </c>
      <c r="J20" s="43">
        <v>86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0">SUM(G14:G22)</f>
        <v>32</v>
      </c>
      <c r="H23" s="19">
        <f t="shared" si="0"/>
        <v>19.739999999999998</v>
      </c>
      <c r="I23" s="19">
        <f t="shared" si="0"/>
        <v>101.5</v>
      </c>
      <c r="J23" s="19">
        <f t="shared" si="0"/>
        <v>743</v>
      </c>
      <c r="K23" s="25"/>
      <c r="L23" s="19">
        <f t="shared" ref="L23" si="1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1240</v>
      </c>
      <c r="G24" s="32">
        <f t="shared" ref="G24:J24" si="2">G13+G23</f>
        <v>56.599999999999994</v>
      </c>
      <c r="H24" s="32">
        <f t="shared" si="2"/>
        <v>38.319999999999993</v>
      </c>
      <c r="I24" s="32">
        <f t="shared" si="2"/>
        <v>173.3</v>
      </c>
      <c r="J24" s="32">
        <f t="shared" si="2"/>
        <v>1279</v>
      </c>
      <c r="K24" s="32"/>
      <c r="L24" s="32">
        <f t="shared" ref="L24" si="3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49</v>
      </c>
      <c r="F25" s="40">
        <v>150</v>
      </c>
      <c r="G25" s="40">
        <v>3.1</v>
      </c>
      <c r="H25" s="40">
        <v>5.0999999999999996</v>
      </c>
      <c r="I25" s="40">
        <v>26.2</v>
      </c>
      <c r="J25" s="40">
        <v>147</v>
      </c>
      <c r="K25" s="41">
        <v>472</v>
      </c>
      <c r="L25" s="40"/>
    </row>
    <row r="26" spans="1:12" ht="14.4" x14ac:dyDescent="0.3">
      <c r="A26" s="14"/>
      <c r="B26" s="15"/>
      <c r="C26" s="11"/>
      <c r="D26" s="6"/>
      <c r="E26" s="51" t="s">
        <v>50</v>
      </c>
      <c r="F26" s="53">
        <v>90</v>
      </c>
      <c r="G26" s="43">
        <v>11.13</v>
      </c>
      <c r="H26" s="43">
        <v>9.1999999999999993</v>
      </c>
      <c r="I26" s="43">
        <v>9.99</v>
      </c>
      <c r="J26" s="43">
        <v>154</v>
      </c>
      <c r="K26" s="44">
        <v>401</v>
      </c>
      <c r="L26" s="43"/>
    </row>
    <row r="27" spans="1:12" ht="14.4" x14ac:dyDescent="0.3">
      <c r="A27" s="14"/>
      <c r="B27" s="15"/>
      <c r="C27" s="11"/>
      <c r="D27" s="7" t="s">
        <v>22</v>
      </c>
      <c r="E27" s="51" t="s">
        <v>48</v>
      </c>
      <c r="F27" s="53">
        <v>200</v>
      </c>
      <c r="G27" s="43">
        <v>0.2</v>
      </c>
      <c r="H27" s="43">
        <v>0.1</v>
      </c>
      <c r="I27" s="43">
        <v>15</v>
      </c>
      <c r="J27" s="43">
        <v>61</v>
      </c>
      <c r="K27" s="44">
        <v>627</v>
      </c>
      <c r="L27" s="43"/>
    </row>
    <row r="28" spans="1:12" ht="14.4" x14ac:dyDescent="0.3">
      <c r="A28" s="14"/>
      <c r="B28" s="15"/>
      <c r="C28" s="11"/>
      <c r="D28" s="7" t="s">
        <v>23</v>
      </c>
      <c r="E28" s="51" t="s">
        <v>42</v>
      </c>
      <c r="F28" s="43">
        <v>20</v>
      </c>
      <c r="G28" s="43">
        <v>1.3</v>
      </c>
      <c r="H28" s="43">
        <v>0.24</v>
      </c>
      <c r="I28" s="43">
        <v>9.1999999999999993</v>
      </c>
      <c r="J28" s="43">
        <v>43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51" t="s">
        <v>45</v>
      </c>
      <c r="F30" s="43">
        <v>30</v>
      </c>
      <c r="G30" s="43">
        <v>0.2</v>
      </c>
      <c r="H30" s="43">
        <v>0.02</v>
      </c>
      <c r="I30" s="43">
        <v>0.7</v>
      </c>
      <c r="J30" s="43">
        <v>4</v>
      </c>
      <c r="K30" s="44"/>
      <c r="L30" s="43"/>
    </row>
    <row r="31" spans="1:12" ht="14.4" x14ac:dyDescent="0.3">
      <c r="A31" s="14"/>
      <c r="B31" s="15"/>
      <c r="C31" s="11"/>
      <c r="D31" s="6"/>
      <c r="E31" s="51" t="s">
        <v>51</v>
      </c>
      <c r="F31" s="43">
        <v>50</v>
      </c>
      <c r="G31" s="43">
        <v>7.4</v>
      </c>
      <c r="H31" s="43">
        <v>4</v>
      </c>
      <c r="I31" s="43">
        <v>24.3</v>
      </c>
      <c r="J31" s="43">
        <v>198</v>
      </c>
      <c r="K31" s="44">
        <v>695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4">SUM(G25:G31)</f>
        <v>23.33</v>
      </c>
      <c r="H32" s="19">
        <f t="shared" ref="H32" si="5">SUM(H25:H31)</f>
        <v>18.659999999999997</v>
      </c>
      <c r="I32" s="19">
        <f t="shared" ref="I32" si="6">SUM(I25:I31)</f>
        <v>85.39</v>
      </c>
      <c r="J32" s="19">
        <f t="shared" ref="J32:L32" si="7">SUM(J25:J31)</f>
        <v>607</v>
      </c>
      <c r="K32" s="25"/>
      <c r="L32" s="19">
        <f t="shared" si="7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1" t="s">
        <v>52</v>
      </c>
      <c r="F34" s="43">
        <v>200</v>
      </c>
      <c r="G34" s="43">
        <v>1.8</v>
      </c>
      <c r="H34" s="43">
        <v>2.2000000000000002</v>
      </c>
      <c r="I34" s="43">
        <v>7.2</v>
      </c>
      <c r="J34" s="43">
        <v>54</v>
      </c>
      <c r="K34" s="44">
        <v>120</v>
      </c>
      <c r="L34" s="43"/>
    </row>
    <row r="35" spans="1:12" ht="14.4" x14ac:dyDescent="0.3">
      <c r="A35" s="14"/>
      <c r="B35" s="15"/>
      <c r="C35" s="11"/>
      <c r="D35" s="7" t="s">
        <v>28</v>
      </c>
      <c r="E35" s="51" t="s">
        <v>50</v>
      </c>
      <c r="F35" s="43">
        <v>90</v>
      </c>
      <c r="G35" s="43">
        <v>11.13</v>
      </c>
      <c r="H35" s="43">
        <v>9.1999999999999993</v>
      </c>
      <c r="I35" s="43">
        <v>9.99</v>
      </c>
      <c r="J35" s="43">
        <v>154</v>
      </c>
      <c r="K35" s="44">
        <v>401</v>
      </c>
      <c r="L35" s="43"/>
    </row>
    <row r="36" spans="1:12" ht="14.4" x14ac:dyDescent="0.3">
      <c r="A36" s="14"/>
      <c r="B36" s="15"/>
      <c r="C36" s="11"/>
      <c r="D36" s="7" t="s">
        <v>29</v>
      </c>
      <c r="E36" s="51" t="s">
        <v>49</v>
      </c>
      <c r="F36" s="43">
        <v>150</v>
      </c>
      <c r="G36" s="43">
        <v>3.1</v>
      </c>
      <c r="H36" s="43">
        <v>5.0999999999999996</v>
      </c>
      <c r="I36" s="43">
        <v>26.2</v>
      </c>
      <c r="J36" s="43">
        <v>147</v>
      </c>
      <c r="K36" s="44">
        <v>472</v>
      </c>
      <c r="L36" s="43"/>
    </row>
    <row r="37" spans="1:12" ht="14.4" x14ac:dyDescent="0.3">
      <c r="A37" s="14"/>
      <c r="B37" s="15"/>
      <c r="C37" s="11"/>
      <c r="D37" s="7" t="s">
        <v>30</v>
      </c>
      <c r="E37" s="51" t="s">
        <v>48</v>
      </c>
      <c r="F37" s="43">
        <v>200</v>
      </c>
      <c r="G37" s="43">
        <v>0.2</v>
      </c>
      <c r="H37" s="43">
        <v>0.1</v>
      </c>
      <c r="I37" s="43">
        <v>15</v>
      </c>
      <c r="J37" s="43">
        <v>61</v>
      </c>
      <c r="K37" s="44">
        <v>627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51" t="s">
        <v>42</v>
      </c>
      <c r="F39" s="43">
        <v>40</v>
      </c>
      <c r="G39" s="43">
        <v>1.4</v>
      </c>
      <c r="H39" s="43">
        <v>0.6</v>
      </c>
      <c r="I39" s="43">
        <v>9.1999999999999993</v>
      </c>
      <c r="J39" s="43">
        <v>86</v>
      </c>
      <c r="K39" s="44"/>
      <c r="L39" s="43"/>
    </row>
    <row r="40" spans="1:12" ht="14.4" x14ac:dyDescent="0.3">
      <c r="A40" s="14"/>
      <c r="B40" s="15"/>
      <c r="C40" s="11"/>
      <c r="D40" s="6"/>
      <c r="E40" s="51" t="s">
        <v>51</v>
      </c>
      <c r="F40" s="43">
        <v>50</v>
      </c>
      <c r="G40" s="43">
        <v>7.4</v>
      </c>
      <c r="H40" s="43">
        <v>4</v>
      </c>
      <c r="I40" s="43">
        <v>24.3</v>
      </c>
      <c r="J40" s="43">
        <v>198</v>
      </c>
      <c r="K40" s="44">
        <v>695</v>
      </c>
      <c r="L40" s="43"/>
    </row>
    <row r="41" spans="1:12" ht="14.4" x14ac:dyDescent="0.3">
      <c r="A41" s="14"/>
      <c r="B41" s="15"/>
      <c r="C41" s="11"/>
      <c r="D41" s="6"/>
      <c r="E41" s="51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8">SUM(G33:G41)</f>
        <v>25.03</v>
      </c>
      <c r="H42" s="19">
        <f t="shared" ref="H42" si="9">SUM(H33:H41)</f>
        <v>21.200000000000003</v>
      </c>
      <c r="I42" s="19">
        <f t="shared" ref="I42" si="10">SUM(I33:I41)</f>
        <v>91.89</v>
      </c>
      <c r="J42" s="19">
        <f t="shared" ref="J42:L42" si="11">SUM(J33:J41)</f>
        <v>700</v>
      </c>
      <c r="K42" s="25"/>
      <c r="L42" s="19">
        <f t="shared" si="11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1270</v>
      </c>
      <c r="G43" s="32">
        <f t="shared" ref="G43" si="12">G32+G42</f>
        <v>48.36</v>
      </c>
      <c r="H43" s="32">
        <f t="shared" ref="H43" si="13">H32+H42</f>
        <v>39.86</v>
      </c>
      <c r="I43" s="32">
        <f t="shared" ref="I43" si="14">I32+I42</f>
        <v>177.28</v>
      </c>
      <c r="J43" s="32">
        <f t="shared" ref="J43:L43" si="15">J32+J42</f>
        <v>1307</v>
      </c>
      <c r="K43" s="32"/>
      <c r="L43" s="32">
        <f t="shared" si="15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53</v>
      </c>
      <c r="F44" s="40">
        <v>150</v>
      </c>
      <c r="G44" s="40">
        <v>5.3</v>
      </c>
      <c r="H44" s="40">
        <v>5</v>
      </c>
      <c r="I44" s="40">
        <v>31</v>
      </c>
      <c r="J44" s="40">
        <v>192</v>
      </c>
      <c r="K44" s="41">
        <v>273</v>
      </c>
      <c r="L44" s="40"/>
    </row>
    <row r="45" spans="1:12" ht="14.4" x14ac:dyDescent="0.3">
      <c r="A45" s="23"/>
      <c r="B45" s="15"/>
      <c r="C45" s="11"/>
      <c r="D45" s="6"/>
      <c r="E45" s="51" t="s">
        <v>54</v>
      </c>
      <c r="F45" s="43">
        <v>90</v>
      </c>
      <c r="G45" s="43">
        <v>6.3</v>
      </c>
      <c r="H45" s="43">
        <v>12</v>
      </c>
      <c r="I45" s="43">
        <v>0.44</v>
      </c>
      <c r="J45" s="43">
        <v>236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1" t="s">
        <v>55</v>
      </c>
      <c r="F46" s="43">
        <v>200</v>
      </c>
      <c r="G46" s="43">
        <v>0.6</v>
      </c>
      <c r="H46" s="43">
        <v>0</v>
      </c>
      <c r="I46" s="43">
        <v>30.8</v>
      </c>
      <c r="J46" s="43">
        <v>130</v>
      </c>
      <c r="K46" s="44">
        <v>585</v>
      </c>
      <c r="L46" s="43"/>
    </row>
    <row r="47" spans="1:12" ht="14.4" x14ac:dyDescent="0.3">
      <c r="A47" s="23"/>
      <c r="B47" s="15"/>
      <c r="C47" s="11"/>
      <c r="D47" s="7" t="s">
        <v>23</v>
      </c>
      <c r="E47" s="51" t="s">
        <v>42</v>
      </c>
      <c r="F47" s="43">
        <v>20</v>
      </c>
      <c r="G47" s="43">
        <v>1.3</v>
      </c>
      <c r="H47" s="43">
        <v>0.24</v>
      </c>
      <c r="I47" s="43">
        <v>9.1999999999999993</v>
      </c>
      <c r="J47" s="43">
        <v>43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51" t="s">
        <v>56</v>
      </c>
      <c r="F49" s="43">
        <v>60</v>
      </c>
      <c r="G49" s="43">
        <v>0.4</v>
      </c>
      <c r="H49" s="43">
        <v>0.04</v>
      </c>
      <c r="I49" s="43">
        <v>1.3</v>
      </c>
      <c r="J49" s="43">
        <v>7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6">SUM(G44:G50)</f>
        <v>13.9</v>
      </c>
      <c r="H51" s="19">
        <f t="shared" ref="H51" si="17">SUM(H44:H50)</f>
        <v>17.279999999999998</v>
      </c>
      <c r="I51" s="19">
        <f t="shared" ref="I51" si="18">SUM(I44:I50)</f>
        <v>72.739999999999995</v>
      </c>
      <c r="J51" s="19">
        <f t="shared" ref="J51:L51" si="19">SUM(J44:J50)</f>
        <v>608</v>
      </c>
      <c r="K51" s="25"/>
      <c r="L51" s="19">
        <f t="shared" si="1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1" t="s">
        <v>57</v>
      </c>
      <c r="F53" s="43">
        <v>200</v>
      </c>
      <c r="G53" s="43">
        <v>2</v>
      </c>
      <c r="H53" s="43">
        <v>0</v>
      </c>
      <c r="I53" s="43">
        <v>13.6</v>
      </c>
      <c r="J53" s="43">
        <v>86</v>
      </c>
      <c r="K53" s="44">
        <v>219</v>
      </c>
      <c r="L53" s="43"/>
    </row>
    <row r="54" spans="1:12" ht="14.4" x14ac:dyDescent="0.3">
      <c r="A54" s="23"/>
      <c r="B54" s="15"/>
      <c r="C54" s="11"/>
      <c r="D54" s="7" t="s">
        <v>28</v>
      </c>
      <c r="E54" s="51" t="s">
        <v>54</v>
      </c>
      <c r="F54" s="43">
        <v>90</v>
      </c>
      <c r="G54" s="43">
        <v>6.3</v>
      </c>
      <c r="H54" s="43">
        <v>12</v>
      </c>
      <c r="I54" s="43">
        <v>0.44</v>
      </c>
      <c r="J54" s="43">
        <v>236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51" t="s">
        <v>53</v>
      </c>
      <c r="F55" s="43">
        <v>150</v>
      </c>
      <c r="G55" s="43">
        <v>5.3</v>
      </c>
      <c r="H55" s="43">
        <v>5</v>
      </c>
      <c r="I55" s="43">
        <v>31</v>
      </c>
      <c r="J55" s="43">
        <v>192</v>
      </c>
      <c r="K55" s="44">
        <v>273</v>
      </c>
      <c r="L55" s="43"/>
    </row>
    <row r="56" spans="1:12" ht="14.4" x14ac:dyDescent="0.3">
      <c r="A56" s="23"/>
      <c r="B56" s="15"/>
      <c r="C56" s="11"/>
      <c r="D56" s="7" t="s">
        <v>30</v>
      </c>
      <c r="E56" s="51" t="s">
        <v>55</v>
      </c>
      <c r="F56" s="43">
        <v>200</v>
      </c>
      <c r="G56" s="43">
        <v>0.6</v>
      </c>
      <c r="H56" s="43">
        <v>0</v>
      </c>
      <c r="I56" s="43">
        <v>30.8</v>
      </c>
      <c r="J56" s="43">
        <v>130</v>
      </c>
      <c r="K56" s="44">
        <v>585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51" t="s">
        <v>42</v>
      </c>
      <c r="F58" s="43">
        <v>40</v>
      </c>
      <c r="G58" s="43">
        <v>1.3</v>
      </c>
      <c r="H58" s="43">
        <v>0.24</v>
      </c>
      <c r="I58" s="43">
        <v>9.1999999999999993</v>
      </c>
      <c r="J58" s="43">
        <v>86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51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0">SUM(G52:G60)</f>
        <v>15.500000000000002</v>
      </c>
      <c r="H61" s="19">
        <f t="shared" ref="H61" si="21">SUM(H52:H60)</f>
        <v>17.239999999999998</v>
      </c>
      <c r="I61" s="19">
        <f t="shared" ref="I61" si="22">SUM(I52:I60)</f>
        <v>85.04</v>
      </c>
      <c r="J61" s="19">
        <f t="shared" ref="J61:L61" si="23">SUM(J52:J60)</f>
        <v>730</v>
      </c>
      <c r="K61" s="25"/>
      <c r="L61" s="19">
        <f t="shared" si="23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1200</v>
      </c>
      <c r="G62" s="32">
        <f t="shared" ref="G62" si="24">G51+G61</f>
        <v>29.400000000000002</v>
      </c>
      <c r="H62" s="32">
        <f t="shared" ref="H62" si="25">H51+H61</f>
        <v>34.519999999999996</v>
      </c>
      <c r="I62" s="32">
        <f t="shared" ref="I62" si="26">I51+I61</f>
        <v>157.78</v>
      </c>
      <c r="J62" s="32">
        <f t="shared" ref="J62:L62" si="27">J51+J61</f>
        <v>1338</v>
      </c>
      <c r="K62" s="32"/>
      <c r="L62" s="32">
        <f t="shared" si="27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58</v>
      </c>
      <c r="F63" s="40">
        <v>240</v>
      </c>
      <c r="G63" s="40">
        <v>14.7</v>
      </c>
      <c r="H63" s="40">
        <v>17.5</v>
      </c>
      <c r="I63" s="40">
        <v>27.8</v>
      </c>
      <c r="J63" s="40">
        <v>324</v>
      </c>
      <c r="K63" s="41">
        <v>449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1" t="s">
        <v>48</v>
      </c>
      <c r="F65" s="43">
        <v>200</v>
      </c>
      <c r="G65" s="43">
        <v>0.2</v>
      </c>
      <c r="H65" s="43">
        <v>0.1</v>
      </c>
      <c r="I65" s="43">
        <v>15</v>
      </c>
      <c r="J65" s="43">
        <v>61</v>
      </c>
      <c r="K65" s="44">
        <v>627</v>
      </c>
      <c r="L65" s="43"/>
    </row>
    <row r="66" spans="1:12" ht="14.4" x14ac:dyDescent="0.3">
      <c r="A66" s="23"/>
      <c r="B66" s="15"/>
      <c r="C66" s="11"/>
      <c r="D66" s="7" t="s">
        <v>23</v>
      </c>
      <c r="E66" s="51" t="s">
        <v>42</v>
      </c>
      <c r="F66" s="43">
        <v>20</v>
      </c>
      <c r="G66" s="43">
        <v>1.3</v>
      </c>
      <c r="H66" s="43">
        <v>0.24</v>
      </c>
      <c r="I66" s="43">
        <v>9.1999999999999993</v>
      </c>
      <c r="J66" s="43">
        <v>43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51" t="s">
        <v>59</v>
      </c>
      <c r="F68" s="43">
        <v>60</v>
      </c>
      <c r="G68" s="43">
        <v>1.2</v>
      </c>
      <c r="H68" s="43">
        <v>4.0999999999999996</v>
      </c>
      <c r="I68" s="43">
        <v>7.5</v>
      </c>
      <c r="J68" s="43">
        <v>71</v>
      </c>
      <c r="K68" s="44">
        <v>75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28">SUM(G63:G69)</f>
        <v>17.399999999999999</v>
      </c>
      <c r="H70" s="19">
        <f t="shared" ref="H70" si="29">SUM(H63:H69)</f>
        <v>21.939999999999998</v>
      </c>
      <c r="I70" s="19">
        <f t="shared" ref="I70" si="30">SUM(I63:I69)</f>
        <v>59.5</v>
      </c>
      <c r="J70" s="19">
        <f t="shared" ref="J70:L70" si="31">SUM(J63:J69)</f>
        <v>499</v>
      </c>
      <c r="K70" s="25"/>
      <c r="L70" s="19">
        <f t="shared" si="31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1" t="s">
        <v>60</v>
      </c>
      <c r="F72" s="43">
        <v>200</v>
      </c>
      <c r="G72" s="43">
        <v>2</v>
      </c>
      <c r="H72" s="43">
        <v>2.2000000000000002</v>
      </c>
      <c r="I72" s="43">
        <v>10.6</v>
      </c>
      <c r="J72" s="43">
        <v>68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51" t="s">
        <v>58</v>
      </c>
      <c r="F73" s="43">
        <v>240</v>
      </c>
      <c r="G73" s="43">
        <v>14.7</v>
      </c>
      <c r="H73" s="43">
        <v>17.5</v>
      </c>
      <c r="I73" s="43">
        <v>27.8</v>
      </c>
      <c r="J73" s="43">
        <v>324</v>
      </c>
      <c r="K73" s="44">
        <v>449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1" t="s">
        <v>48</v>
      </c>
      <c r="F75" s="43">
        <v>200</v>
      </c>
      <c r="G75" s="43">
        <v>0.2</v>
      </c>
      <c r="H75" s="43">
        <v>0.1</v>
      </c>
      <c r="I75" s="43">
        <v>15</v>
      </c>
      <c r="J75" s="43">
        <v>61</v>
      </c>
      <c r="K75" s="44">
        <v>627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>
        <v>40</v>
      </c>
      <c r="G77" s="43">
        <v>1.4</v>
      </c>
      <c r="H77" s="43">
        <v>0.6</v>
      </c>
      <c r="I77" s="43">
        <v>9.1999999999999993</v>
      </c>
      <c r="J77" s="43">
        <v>86</v>
      </c>
      <c r="K77" s="44"/>
      <c r="L77" s="43"/>
    </row>
    <row r="78" spans="1:12" ht="14.4" x14ac:dyDescent="0.3">
      <c r="A78" s="23"/>
      <c r="B78" s="15"/>
      <c r="C78" s="11"/>
      <c r="D78" s="6"/>
      <c r="E78" s="51" t="s">
        <v>59</v>
      </c>
      <c r="F78" s="43">
        <v>30</v>
      </c>
      <c r="G78" s="43">
        <v>0.6</v>
      </c>
      <c r="H78" s="43">
        <v>2.0499999999999998</v>
      </c>
      <c r="I78" s="43">
        <v>3.75</v>
      </c>
      <c r="J78" s="43">
        <v>36</v>
      </c>
      <c r="K78" s="44">
        <v>75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2">SUM(G71:G79)</f>
        <v>18.899999999999999</v>
      </c>
      <c r="H80" s="19">
        <f t="shared" ref="H80" si="33">SUM(H71:H79)</f>
        <v>22.450000000000003</v>
      </c>
      <c r="I80" s="19">
        <f t="shared" ref="I80" si="34">SUM(I71:I79)</f>
        <v>66.349999999999994</v>
      </c>
      <c r="J80" s="19">
        <f t="shared" ref="J80:L80" si="35">SUM(J71:J79)</f>
        <v>575</v>
      </c>
      <c r="K80" s="25"/>
      <c r="L80" s="19">
        <f t="shared" si="35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1230</v>
      </c>
      <c r="G81" s="32">
        <f t="shared" ref="G81" si="36">G70+G80</f>
        <v>36.299999999999997</v>
      </c>
      <c r="H81" s="32">
        <f t="shared" ref="H81" si="37">H70+H80</f>
        <v>44.39</v>
      </c>
      <c r="I81" s="32">
        <f t="shared" ref="I81" si="38">I70+I80</f>
        <v>125.85</v>
      </c>
      <c r="J81" s="32">
        <f t="shared" ref="J81:L81" si="39">J70+J80</f>
        <v>1074</v>
      </c>
      <c r="K81" s="32"/>
      <c r="L81" s="32">
        <f t="shared" si="39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53</v>
      </c>
      <c r="F82" s="40">
        <v>150</v>
      </c>
      <c r="G82" s="40">
        <v>5.3</v>
      </c>
      <c r="H82" s="40">
        <v>5</v>
      </c>
      <c r="I82" s="40">
        <v>31</v>
      </c>
      <c r="J82" s="40">
        <v>192</v>
      </c>
      <c r="K82" s="41">
        <v>255</v>
      </c>
      <c r="L82" s="40"/>
    </row>
    <row r="83" spans="1:12" ht="14.4" x14ac:dyDescent="0.3">
      <c r="A83" s="23"/>
      <c r="B83" s="15"/>
      <c r="C83" s="11"/>
      <c r="D83" s="6"/>
      <c r="E83" s="51" t="s">
        <v>61</v>
      </c>
      <c r="F83" s="43">
        <v>90</v>
      </c>
      <c r="G83" s="43">
        <v>12.6</v>
      </c>
      <c r="H83" s="43">
        <v>12.6</v>
      </c>
      <c r="I83" s="43">
        <v>7.2</v>
      </c>
      <c r="J83" s="43">
        <v>193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1" t="s">
        <v>62</v>
      </c>
      <c r="F84" s="43">
        <v>200</v>
      </c>
      <c r="G84" s="43">
        <v>1.3</v>
      </c>
      <c r="H84" s="43">
        <v>1.4</v>
      </c>
      <c r="I84" s="43">
        <v>18.399999999999999</v>
      </c>
      <c r="J84" s="43">
        <v>112</v>
      </c>
      <c r="K84" s="44">
        <v>1024</v>
      </c>
      <c r="L84" s="43"/>
    </row>
    <row r="85" spans="1:12" ht="14.4" x14ac:dyDescent="0.3">
      <c r="A85" s="23"/>
      <c r="B85" s="15"/>
      <c r="C85" s="11"/>
      <c r="D85" s="7" t="s">
        <v>23</v>
      </c>
      <c r="E85" s="51" t="s">
        <v>42</v>
      </c>
      <c r="F85" s="43">
        <v>20</v>
      </c>
      <c r="G85" s="43">
        <v>1.3</v>
      </c>
      <c r="H85" s="43">
        <v>0.24</v>
      </c>
      <c r="I85" s="43">
        <v>9.1999999999999993</v>
      </c>
      <c r="J85" s="43">
        <v>43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51" t="s">
        <v>45</v>
      </c>
      <c r="F87" s="43">
        <v>60</v>
      </c>
      <c r="G87" s="43">
        <v>0.4</v>
      </c>
      <c r="H87" s="43">
        <v>0.04</v>
      </c>
      <c r="I87" s="43">
        <v>1.3</v>
      </c>
      <c r="J87" s="43">
        <v>7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0">SUM(G82:G88)</f>
        <v>20.9</v>
      </c>
      <c r="H89" s="19">
        <f t="shared" ref="H89" si="41">SUM(H82:H88)</f>
        <v>19.279999999999998</v>
      </c>
      <c r="I89" s="19">
        <f t="shared" ref="I89" si="42">SUM(I82:I88)</f>
        <v>67.099999999999994</v>
      </c>
      <c r="J89" s="19">
        <f t="shared" ref="J89:L89" si="43">SUM(J82:J88)</f>
        <v>547</v>
      </c>
      <c r="K89" s="25"/>
      <c r="L89" s="19">
        <f t="shared" si="43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1" t="s">
        <v>63</v>
      </c>
      <c r="F91" s="43">
        <v>215</v>
      </c>
      <c r="G91" s="43">
        <v>4.5999999999999996</v>
      </c>
      <c r="H91" s="43">
        <v>2.5</v>
      </c>
      <c r="I91" s="43">
        <v>15.4</v>
      </c>
      <c r="J91" s="43">
        <v>104</v>
      </c>
      <c r="K91" s="44">
        <v>138</v>
      </c>
      <c r="L91" s="43"/>
    </row>
    <row r="92" spans="1:12" ht="14.4" x14ac:dyDescent="0.3">
      <c r="A92" s="23"/>
      <c r="B92" s="15"/>
      <c r="C92" s="11"/>
      <c r="D92" s="7" t="s">
        <v>28</v>
      </c>
      <c r="E92" s="51" t="s">
        <v>61</v>
      </c>
      <c r="F92" s="43">
        <v>90</v>
      </c>
      <c r="G92" s="43">
        <v>12.6</v>
      </c>
      <c r="H92" s="43">
        <v>12.6</v>
      </c>
      <c r="I92" s="43">
        <v>7.2</v>
      </c>
      <c r="J92" s="43">
        <v>193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51" t="s">
        <v>53</v>
      </c>
      <c r="F93" s="43">
        <v>150</v>
      </c>
      <c r="G93" s="43">
        <v>5.3</v>
      </c>
      <c r="H93" s="43">
        <v>5</v>
      </c>
      <c r="I93" s="43">
        <v>31</v>
      </c>
      <c r="J93" s="43">
        <v>192</v>
      </c>
      <c r="K93" s="44">
        <v>255</v>
      </c>
      <c r="L93" s="43"/>
    </row>
    <row r="94" spans="1:12" ht="14.4" x14ac:dyDescent="0.3">
      <c r="A94" s="23"/>
      <c r="B94" s="15"/>
      <c r="C94" s="11"/>
      <c r="D94" s="7" t="s">
        <v>30</v>
      </c>
      <c r="E94" s="51" t="s">
        <v>62</v>
      </c>
      <c r="F94" s="43">
        <v>200</v>
      </c>
      <c r="G94" s="43">
        <v>1.3</v>
      </c>
      <c r="H94" s="43">
        <v>1.4</v>
      </c>
      <c r="I94" s="43">
        <v>18.399999999999999</v>
      </c>
      <c r="J94" s="43">
        <v>112</v>
      </c>
      <c r="K94" s="44">
        <v>1024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51" t="s">
        <v>42</v>
      </c>
      <c r="F96" s="43">
        <v>40</v>
      </c>
      <c r="G96" s="43">
        <v>1.4</v>
      </c>
      <c r="H96" s="43">
        <v>0.6</v>
      </c>
      <c r="I96" s="43">
        <v>9.1999999999999993</v>
      </c>
      <c r="J96" s="43">
        <v>86</v>
      </c>
      <c r="K96" s="44"/>
      <c r="L96" s="43"/>
    </row>
    <row r="97" spans="1:12" ht="14.4" x14ac:dyDescent="0.3">
      <c r="A97" s="23"/>
      <c r="B97" s="15"/>
      <c r="C97" s="11"/>
      <c r="D97" s="6"/>
      <c r="E97" s="51" t="s">
        <v>45</v>
      </c>
      <c r="F97" s="43">
        <v>30</v>
      </c>
      <c r="G97" s="43">
        <v>0.2</v>
      </c>
      <c r="H97" s="43">
        <v>0.02</v>
      </c>
      <c r="I97" s="43">
        <v>0.65</v>
      </c>
      <c r="J97" s="43">
        <v>4</v>
      </c>
      <c r="K97" s="44"/>
      <c r="L97" s="43"/>
    </row>
    <row r="98" spans="1:12" ht="14.4" x14ac:dyDescent="0.3">
      <c r="A98" s="23"/>
      <c r="B98" s="15"/>
      <c r="C98" s="11"/>
      <c r="D98" s="6"/>
      <c r="E98" s="51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4">SUM(G90:G98)</f>
        <v>25.4</v>
      </c>
      <c r="H99" s="19">
        <f t="shared" ref="H99" si="45">SUM(H90:H98)</f>
        <v>22.12</v>
      </c>
      <c r="I99" s="19">
        <f t="shared" ref="I99" si="46">SUM(I90:I98)</f>
        <v>81.850000000000009</v>
      </c>
      <c r="J99" s="19">
        <f t="shared" ref="J99:L99" si="47">SUM(J90:J98)</f>
        <v>691</v>
      </c>
      <c r="K99" s="25"/>
      <c r="L99" s="19">
        <f t="shared" si="47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1245</v>
      </c>
      <c r="G100" s="32">
        <f t="shared" ref="G100" si="48">G89+G99</f>
        <v>46.3</v>
      </c>
      <c r="H100" s="32">
        <f t="shared" ref="H100" si="49">H89+H99</f>
        <v>41.4</v>
      </c>
      <c r="I100" s="32">
        <f t="shared" ref="I100" si="50">I89+I99</f>
        <v>148.94999999999999</v>
      </c>
      <c r="J100" s="32">
        <f t="shared" ref="J100:L100" si="51">J89+J99</f>
        <v>1238</v>
      </c>
      <c r="K100" s="32"/>
      <c r="L100" s="32">
        <f t="shared" si="51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2" t="s">
        <v>64</v>
      </c>
      <c r="F101" s="40">
        <v>150</v>
      </c>
      <c r="G101" s="40">
        <v>3.7</v>
      </c>
      <c r="H101" s="40">
        <v>5.8</v>
      </c>
      <c r="I101" s="40">
        <v>34.5</v>
      </c>
      <c r="J101" s="40">
        <v>208</v>
      </c>
      <c r="K101" s="41">
        <v>465</v>
      </c>
      <c r="L101" s="40"/>
    </row>
    <row r="102" spans="1:12" ht="14.4" x14ac:dyDescent="0.3">
      <c r="A102" s="23"/>
      <c r="B102" s="15"/>
      <c r="C102" s="11"/>
      <c r="D102" s="6"/>
      <c r="E102" s="51" t="s">
        <v>65</v>
      </c>
      <c r="F102" s="43">
        <v>90</v>
      </c>
      <c r="G102" s="43">
        <v>13.7</v>
      </c>
      <c r="H102" s="43">
        <v>6.12</v>
      </c>
      <c r="I102" s="43">
        <v>12.7</v>
      </c>
      <c r="J102" s="43">
        <v>204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1" t="s">
        <v>66</v>
      </c>
      <c r="F103" s="43">
        <v>180</v>
      </c>
      <c r="G103" s="43">
        <v>0.49</v>
      </c>
      <c r="H103" s="43">
        <v>0</v>
      </c>
      <c r="I103" s="43">
        <v>30.24</v>
      </c>
      <c r="J103" s="43">
        <v>77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51" t="s">
        <v>42</v>
      </c>
      <c r="F104" s="43">
        <v>20</v>
      </c>
      <c r="G104" s="43">
        <v>1.3</v>
      </c>
      <c r="H104" s="43">
        <v>0.24</v>
      </c>
      <c r="I104" s="43">
        <v>9.1999999999999993</v>
      </c>
      <c r="J104" s="43">
        <v>43</v>
      </c>
      <c r="K104" s="44"/>
      <c r="L104" s="43"/>
    </row>
    <row r="105" spans="1:12" ht="14.4" x14ac:dyDescent="0.3">
      <c r="A105" s="23"/>
      <c r="B105" s="15"/>
      <c r="C105" s="11"/>
      <c r="D105" s="2"/>
      <c r="E105" s="51" t="s">
        <v>44</v>
      </c>
      <c r="F105" s="43">
        <v>20</v>
      </c>
      <c r="G105" s="43">
        <v>1.5</v>
      </c>
      <c r="H105" s="43">
        <v>0.6</v>
      </c>
      <c r="I105" s="43">
        <v>10</v>
      </c>
      <c r="J105" s="43">
        <v>50</v>
      </c>
      <c r="K105" s="44"/>
      <c r="L105" s="43"/>
    </row>
    <row r="106" spans="1:12" ht="14.4" x14ac:dyDescent="0.3">
      <c r="A106" s="23"/>
      <c r="B106" s="15"/>
      <c r="C106" s="11"/>
      <c r="D106" s="54" t="s">
        <v>24</v>
      </c>
      <c r="E106" s="51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51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SUM(F101:F108)</f>
        <v>460</v>
      </c>
      <c r="G109" s="19">
        <f>SUM(G101:G108)</f>
        <v>20.689999999999998</v>
      </c>
      <c r="H109" s="19">
        <f>SUM(H101:H108)</f>
        <v>12.76</v>
      </c>
      <c r="I109" s="19">
        <f>SUM(I101:I108)</f>
        <v>96.64</v>
      </c>
      <c r="J109" s="19">
        <f>SUM(J101:J108)</f>
        <v>582</v>
      </c>
      <c r="K109" s="25"/>
      <c r="L109" s="19">
        <f t="shared" ref="L109" si="52">SUM(L101:L108)</f>
        <v>0</v>
      </c>
    </row>
    <row r="110" spans="1:12" ht="14.4" x14ac:dyDescent="0.3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51" t="s">
        <v>67</v>
      </c>
      <c r="F111" s="43">
        <v>200</v>
      </c>
      <c r="G111" s="43">
        <v>3.6</v>
      </c>
      <c r="H111" s="43">
        <v>3.1</v>
      </c>
      <c r="I111" s="43">
        <v>19.2</v>
      </c>
      <c r="J111" s="43">
        <v>123</v>
      </c>
      <c r="K111" s="44">
        <v>151</v>
      </c>
      <c r="L111" s="43"/>
    </row>
    <row r="112" spans="1:12" ht="14.4" x14ac:dyDescent="0.3">
      <c r="A112" s="23"/>
      <c r="B112" s="15"/>
      <c r="C112" s="11"/>
      <c r="D112" s="7" t="s">
        <v>28</v>
      </c>
      <c r="E112" s="51" t="s">
        <v>65</v>
      </c>
      <c r="F112" s="43">
        <v>90</v>
      </c>
      <c r="G112" s="43">
        <v>13.7</v>
      </c>
      <c r="H112" s="43">
        <v>6.12</v>
      </c>
      <c r="I112" s="43">
        <v>12.7</v>
      </c>
      <c r="J112" s="43">
        <v>204</v>
      </c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51" t="s">
        <v>64</v>
      </c>
      <c r="F113" s="43">
        <v>150</v>
      </c>
      <c r="G113" s="43">
        <v>3.7</v>
      </c>
      <c r="H113" s="43">
        <v>5.8</v>
      </c>
      <c r="I113" s="43">
        <v>34.5</v>
      </c>
      <c r="J113" s="43">
        <v>208</v>
      </c>
      <c r="K113" s="44">
        <v>465</v>
      </c>
      <c r="L113" s="43"/>
    </row>
    <row r="114" spans="1:12" ht="14.4" x14ac:dyDescent="0.3">
      <c r="A114" s="23"/>
      <c r="B114" s="15"/>
      <c r="C114" s="11"/>
      <c r="D114" s="7" t="s">
        <v>30</v>
      </c>
      <c r="E114" s="51" t="s">
        <v>66</v>
      </c>
      <c r="F114" s="43">
        <v>180</v>
      </c>
      <c r="G114" s="43">
        <v>0.49</v>
      </c>
      <c r="H114" s="43">
        <v>0</v>
      </c>
      <c r="I114" s="43">
        <v>30.24</v>
      </c>
      <c r="J114" s="43">
        <v>77</v>
      </c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32</v>
      </c>
      <c r="E116" s="51" t="s">
        <v>42</v>
      </c>
      <c r="F116" s="43">
        <v>40</v>
      </c>
      <c r="G116" s="43">
        <v>1.3</v>
      </c>
      <c r="H116" s="43">
        <v>0.24</v>
      </c>
      <c r="I116" s="43">
        <v>9.1999999999999993</v>
      </c>
      <c r="J116" s="43">
        <v>86</v>
      </c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660</v>
      </c>
      <c r="G119" s="19">
        <f t="shared" ref="G119:J119" si="53">SUM(G110:G118)</f>
        <v>22.79</v>
      </c>
      <c r="H119" s="19">
        <f t="shared" si="53"/>
        <v>15.26</v>
      </c>
      <c r="I119" s="19">
        <f t="shared" si="53"/>
        <v>105.84</v>
      </c>
      <c r="J119" s="19">
        <f t="shared" si="53"/>
        <v>698</v>
      </c>
      <c r="K119" s="25"/>
      <c r="L119" s="19">
        <f t="shared" ref="L119" si="54">SUM(L110:L118)</f>
        <v>0</v>
      </c>
    </row>
    <row r="120" spans="1:12" ht="14.4" x14ac:dyDescent="0.25">
      <c r="A120" s="29">
        <f>A101</f>
        <v>2</v>
      </c>
      <c r="B120" s="30">
        <f>B101</f>
        <v>1</v>
      </c>
      <c r="C120" s="58" t="s">
        <v>4</v>
      </c>
      <c r="D120" s="59"/>
      <c r="E120" s="31"/>
      <c r="F120" s="32">
        <f>F109+F119</f>
        <v>1120</v>
      </c>
      <c r="G120" s="32">
        <f t="shared" ref="G120" si="55">G109+G119</f>
        <v>43.48</v>
      </c>
      <c r="H120" s="32">
        <f t="shared" ref="H120" si="56">H109+H119</f>
        <v>28.02</v>
      </c>
      <c r="I120" s="32">
        <f t="shared" ref="I120" si="57">I109+I119</f>
        <v>202.48000000000002</v>
      </c>
      <c r="J120" s="32">
        <f t="shared" ref="J120:L120" si="58">J109+J119</f>
        <v>1280</v>
      </c>
      <c r="K120" s="32"/>
      <c r="L120" s="32">
        <f t="shared" si="58"/>
        <v>0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52" t="s">
        <v>68</v>
      </c>
      <c r="F121" s="40">
        <v>240</v>
      </c>
      <c r="G121" s="40">
        <v>13.04</v>
      </c>
      <c r="H121" s="40">
        <v>10</v>
      </c>
      <c r="I121" s="40">
        <v>22.4</v>
      </c>
      <c r="J121" s="40">
        <v>287</v>
      </c>
      <c r="K121" s="41">
        <v>394</v>
      </c>
      <c r="L121" s="40"/>
    </row>
    <row r="122" spans="1:12" ht="14.4" x14ac:dyDescent="0.3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51" t="s">
        <v>69</v>
      </c>
      <c r="F123" s="43">
        <v>200</v>
      </c>
      <c r="G123" s="43">
        <v>0.6</v>
      </c>
      <c r="H123" s="43">
        <v>0</v>
      </c>
      <c r="I123" s="43">
        <v>30.8</v>
      </c>
      <c r="J123" s="43">
        <v>130</v>
      </c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51" t="s">
        <v>42</v>
      </c>
      <c r="F124" s="43">
        <v>20</v>
      </c>
      <c r="G124" s="43">
        <v>1.3</v>
      </c>
      <c r="H124" s="43">
        <v>0.24</v>
      </c>
      <c r="I124" s="43">
        <v>9.1999999999999993</v>
      </c>
      <c r="J124" s="43">
        <v>43</v>
      </c>
      <c r="K124" s="44"/>
      <c r="L124" s="43"/>
    </row>
    <row r="125" spans="1:12" ht="14.4" x14ac:dyDescent="0.3">
      <c r="A125" s="14"/>
      <c r="B125" s="15"/>
      <c r="C125" s="11"/>
      <c r="D125" s="7"/>
      <c r="E125" s="51" t="s">
        <v>44</v>
      </c>
      <c r="F125" s="43">
        <v>20</v>
      </c>
      <c r="G125" s="43">
        <v>1.5</v>
      </c>
      <c r="H125" s="43">
        <v>0.6</v>
      </c>
      <c r="I125" s="43">
        <v>10</v>
      </c>
      <c r="J125" s="43">
        <v>50</v>
      </c>
      <c r="K125" s="44"/>
      <c r="L125" s="43"/>
    </row>
    <row r="126" spans="1:12" ht="14.4" x14ac:dyDescent="0.3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6"/>
      <c r="E127" s="51" t="s">
        <v>45</v>
      </c>
      <c r="F127" s="43">
        <v>60</v>
      </c>
      <c r="G127" s="43">
        <v>0.4</v>
      </c>
      <c r="H127" s="43">
        <v>0.04</v>
      </c>
      <c r="I127" s="43">
        <v>1.3</v>
      </c>
      <c r="J127" s="43">
        <v>7</v>
      </c>
      <c r="K127" s="44"/>
      <c r="L127" s="43"/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6"/>
      <c r="B129" s="17"/>
      <c r="C129" s="8"/>
      <c r="D129" s="18" t="s">
        <v>33</v>
      </c>
      <c r="E129" s="9"/>
      <c r="F129" s="19">
        <f>SUM(F121:F128)</f>
        <v>540</v>
      </c>
      <c r="G129" s="19">
        <f t="shared" ref="G129:J129" si="59">SUM(G121:G128)</f>
        <v>16.839999999999996</v>
      </c>
      <c r="H129" s="19">
        <f t="shared" si="59"/>
        <v>10.879999999999999</v>
      </c>
      <c r="I129" s="19">
        <f t="shared" si="59"/>
        <v>73.7</v>
      </c>
      <c r="J129" s="19">
        <f t="shared" si="59"/>
        <v>517</v>
      </c>
      <c r="K129" s="25"/>
      <c r="L129" s="19">
        <f t="shared" ref="L129" si="60">SUM(L121:L128)</f>
        <v>0</v>
      </c>
    </row>
    <row r="130" spans="1:12" ht="14.4" x14ac:dyDescent="0.3">
      <c r="A130" s="13">
        <f>A121</f>
        <v>2</v>
      </c>
      <c r="B130" s="13">
        <f>B121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27</v>
      </c>
      <c r="E131" s="51" t="s">
        <v>70</v>
      </c>
      <c r="F131" s="43">
        <v>200</v>
      </c>
      <c r="G131" s="43">
        <v>1.84</v>
      </c>
      <c r="H131" s="43">
        <v>1.84</v>
      </c>
      <c r="I131" s="43">
        <v>9</v>
      </c>
      <c r="J131" s="43">
        <v>60</v>
      </c>
      <c r="K131" s="44">
        <v>132</v>
      </c>
      <c r="L131" s="43"/>
    </row>
    <row r="132" spans="1:12" ht="14.4" x14ac:dyDescent="0.3">
      <c r="A132" s="14"/>
      <c r="B132" s="15"/>
      <c r="C132" s="11"/>
      <c r="D132" s="7" t="s">
        <v>28</v>
      </c>
      <c r="E132" s="51" t="s">
        <v>68</v>
      </c>
      <c r="F132" s="43">
        <v>240</v>
      </c>
      <c r="G132" s="43">
        <v>13.04</v>
      </c>
      <c r="H132" s="43">
        <v>10</v>
      </c>
      <c r="I132" s="43">
        <v>22.4</v>
      </c>
      <c r="J132" s="43">
        <v>287</v>
      </c>
      <c r="K132" s="44">
        <v>394</v>
      </c>
      <c r="L132" s="43"/>
    </row>
    <row r="133" spans="1:12" ht="14.4" x14ac:dyDescent="0.3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30</v>
      </c>
      <c r="E134" s="51" t="s">
        <v>69</v>
      </c>
      <c r="F134" s="43">
        <v>200</v>
      </c>
      <c r="G134" s="43">
        <v>0.6</v>
      </c>
      <c r="H134" s="43">
        <v>0</v>
      </c>
      <c r="I134" s="43">
        <v>30.8</v>
      </c>
      <c r="J134" s="43">
        <v>130</v>
      </c>
      <c r="K134" s="44"/>
      <c r="L134" s="43"/>
    </row>
    <row r="135" spans="1:12" ht="14.4" x14ac:dyDescent="0.3">
      <c r="A135" s="14"/>
      <c r="B135" s="15"/>
      <c r="C135" s="11"/>
      <c r="D135" s="7" t="s">
        <v>31</v>
      </c>
      <c r="E135" s="51" t="s">
        <v>44</v>
      </c>
      <c r="F135" s="43">
        <v>20</v>
      </c>
      <c r="G135" s="43">
        <v>1.5</v>
      </c>
      <c r="H135" s="43">
        <v>0.6</v>
      </c>
      <c r="I135" s="43">
        <v>10</v>
      </c>
      <c r="J135" s="43">
        <v>50</v>
      </c>
      <c r="K135" s="44"/>
      <c r="L135" s="43"/>
    </row>
    <row r="136" spans="1:12" ht="14.4" x14ac:dyDescent="0.3">
      <c r="A136" s="14"/>
      <c r="B136" s="15"/>
      <c r="C136" s="11"/>
      <c r="D136" s="7" t="s">
        <v>32</v>
      </c>
      <c r="E136" s="51" t="s">
        <v>42</v>
      </c>
      <c r="F136" s="43">
        <v>40</v>
      </c>
      <c r="G136" s="43">
        <v>5.9</v>
      </c>
      <c r="H136" s="43">
        <v>6.75</v>
      </c>
      <c r="I136" s="43">
        <v>9.91</v>
      </c>
      <c r="J136" s="43">
        <v>86</v>
      </c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6"/>
      <c r="B139" s="17"/>
      <c r="C139" s="8"/>
      <c r="D139" s="18" t="s">
        <v>33</v>
      </c>
      <c r="E139" s="9"/>
      <c r="F139" s="19">
        <f>SUM(F130:F138)</f>
        <v>700</v>
      </c>
      <c r="G139" s="19">
        <f t="shared" ref="G139:J139" si="61">SUM(G130:G138)</f>
        <v>22.879999999999995</v>
      </c>
      <c r="H139" s="19">
        <f t="shared" si="61"/>
        <v>19.189999999999998</v>
      </c>
      <c r="I139" s="19">
        <f t="shared" si="61"/>
        <v>82.11</v>
      </c>
      <c r="J139" s="19">
        <f t="shared" si="61"/>
        <v>613</v>
      </c>
      <c r="K139" s="25"/>
      <c r="L139" s="19">
        <f t="shared" ref="L139" si="62">SUM(L130:L138)</f>
        <v>0</v>
      </c>
    </row>
    <row r="140" spans="1:12" ht="14.4" x14ac:dyDescent="0.25">
      <c r="A140" s="33">
        <f>A121</f>
        <v>2</v>
      </c>
      <c r="B140" s="33">
        <f>B121</f>
        <v>2</v>
      </c>
      <c r="C140" s="58" t="s">
        <v>4</v>
      </c>
      <c r="D140" s="59"/>
      <c r="E140" s="31"/>
      <c r="F140" s="32">
        <f>F129+F139</f>
        <v>1240</v>
      </c>
      <c r="G140" s="32">
        <f t="shared" ref="G140" si="63">G129+G139</f>
        <v>39.719999999999992</v>
      </c>
      <c r="H140" s="32">
        <f t="shared" ref="H140" si="64">H129+H139</f>
        <v>30.069999999999997</v>
      </c>
      <c r="I140" s="32">
        <f t="shared" ref="I140" si="65">I129+I139</f>
        <v>155.81</v>
      </c>
      <c r="J140" s="32">
        <f t="shared" ref="J140:L140" si="66">J129+J139</f>
        <v>1130</v>
      </c>
      <c r="K140" s="32"/>
      <c r="L140" s="32">
        <f t="shared" si="66"/>
        <v>0</v>
      </c>
    </row>
    <row r="141" spans="1:12" ht="14.4" x14ac:dyDescent="0.3">
      <c r="A141" s="20">
        <v>2</v>
      </c>
      <c r="B141" s="21">
        <v>3</v>
      </c>
      <c r="C141" s="22" t="s">
        <v>20</v>
      </c>
      <c r="D141" s="5" t="s">
        <v>21</v>
      </c>
      <c r="E141" s="52" t="s">
        <v>71</v>
      </c>
      <c r="F141" s="40">
        <v>150</v>
      </c>
      <c r="G141" s="40">
        <v>8.6</v>
      </c>
      <c r="H141" s="40">
        <v>7</v>
      </c>
      <c r="I141" s="40">
        <v>42</v>
      </c>
      <c r="J141" s="40">
        <v>267</v>
      </c>
      <c r="K141" s="41">
        <v>463</v>
      </c>
      <c r="L141" s="40"/>
    </row>
    <row r="142" spans="1:12" ht="14.4" x14ac:dyDescent="0.3">
      <c r="A142" s="23"/>
      <c r="B142" s="15"/>
      <c r="C142" s="11"/>
      <c r="D142" s="6"/>
      <c r="E142" s="51" t="s">
        <v>72</v>
      </c>
      <c r="F142" s="43">
        <v>100</v>
      </c>
      <c r="G142" s="43">
        <v>7.4</v>
      </c>
      <c r="H142" s="43">
        <v>9.1</v>
      </c>
      <c r="I142" s="43">
        <v>9.9</v>
      </c>
      <c r="J142" s="43">
        <v>152</v>
      </c>
      <c r="K142" s="44">
        <v>422</v>
      </c>
      <c r="L142" s="43"/>
    </row>
    <row r="143" spans="1:12" ht="14.4" x14ac:dyDescent="0.3">
      <c r="A143" s="23"/>
      <c r="B143" s="15"/>
      <c r="C143" s="11"/>
      <c r="D143" s="7" t="s">
        <v>22</v>
      </c>
      <c r="E143" s="51" t="s">
        <v>48</v>
      </c>
      <c r="F143" s="43">
        <v>200</v>
      </c>
      <c r="G143" s="43">
        <v>0.2</v>
      </c>
      <c r="H143" s="43">
        <v>0.1</v>
      </c>
      <c r="I143" s="43">
        <v>15</v>
      </c>
      <c r="J143" s="43">
        <v>61</v>
      </c>
      <c r="K143" s="44">
        <v>627</v>
      </c>
      <c r="L143" s="43"/>
    </row>
    <row r="144" spans="1:12" ht="15.75" customHeight="1" x14ac:dyDescent="0.3">
      <c r="A144" s="23"/>
      <c r="B144" s="15"/>
      <c r="C144" s="11"/>
      <c r="D144" s="7" t="s">
        <v>23</v>
      </c>
      <c r="E144" s="51" t="s">
        <v>42</v>
      </c>
      <c r="F144" s="43">
        <v>20</v>
      </c>
      <c r="G144" s="43">
        <v>1.3</v>
      </c>
      <c r="H144" s="43">
        <v>0.24</v>
      </c>
      <c r="I144" s="43">
        <v>9.1999999999999993</v>
      </c>
      <c r="J144" s="43">
        <v>43</v>
      </c>
      <c r="K144" s="44"/>
      <c r="L144" s="43"/>
    </row>
    <row r="145" spans="1:12" ht="14.4" x14ac:dyDescent="0.3">
      <c r="A145" s="23"/>
      <c r="B145" s="15"/>
      <c r="C145" s="11"/>
      <c r="D145" s="7" t="s">
        <v>24</v>
      </c>
      <c r="E145" s="51" t="s">
        <v>73</v>
      </c>
      <c r="F145" s="43">
        <v>100</v>
      </c>
      <c r="G145" s="43">
        <v>0.4</v>
      </c>
      <c r="H145" s="43">
        <v>0</v>
      </c>
      <c r="I145" s="43">
        <v>11.3</v>
      </c>
      <c r="J145" s="43">
        <v>46</v>
      </c>
      <c r="K145" s="44"/>
      <c r="L145" s="43"/>
    </row>
    <row r="146" spans="1:12" ht="14.4" x14ac:dyDescent="0.3">
      <c r="A146" s="23"/>
      <c r="B146" s="15"/>
      <c r="C146" s="11"/>
      <c r="D146" s="6"/>
      <c r="E146" s="51" t="s">
        <v>45</v>
      </c>
      <c r="F146" s="43">
        <v>60</v>
      </c>
      <c r="G146" s="43">
        <v>0.4</v>
      </c>
      <c r="H146" s="43">
        <v>0.04</v>
      </c>
      <c r="I146" s="43">
        <v>1.3</v>
      </c>
      <c r="J146" s="43">
        <v>7</v>
      </c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SUM(F141:F147)</f>
        <v>630</v>
      </c>
      <c r="G148" s="19">
        <f t="shared" ref="G148:J148" si="67">SUM(G141:G147)</f>
        <v>18.299999999999997</v>
      </c>
      <c r="H148" s="19">
        <f t="shared" si="67"/>
        <v>16.48</v>
      </c>
      <c r="I148" s="19">
        <f t="shared" si="67"/>
        <v>88.7</v>
      </c>
      <c r="J148" s="19">
        <f t="shared" si="67"/>
        <v>576</v>
      </c>
      <c r="K148" s="25"/>
      <c r="L148" s="19">
        <f t="shared" ref="L148" si="68">SUM(L141:L147)</f>
        <v>0</v>
      </c>
    </row>
    <row r="149" spans="1:12" ht="14.4" x14ac:dyDescent="0.3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27</v>
      </c>
      <c r="E150" s="51" t="s">
        <v>74</v>
      </c>
      <c r="F150" s="43">
        <v>200</v>
      </c>
      <c r="G150" s="43">
        <v>4.5999999999999996</v>
      </c>
      <c r="H150" s="43">
        <v>2.5</v>
      </c>
      <c r="I150" s="43">
        <v>15.4</v>
      </c>
      <c r="J150" s="43">
        <v>104</v>
      </c>
      <c r="K150" s="44">
        <v>138</v>
      </c>
      <c r="L150" s="43"/>
    </row>
    <row r="151" spans="1:12" ht="14.4" x14ac:dyDescent="0.3">
      <c r="A151" s="23"/>
      <c r="B151" s="15"/>
      <c r="C151" s="11"/>
      <c r="D151" s="7" t="s">
        <v>28</v>
      </c>
      <c r="E151" s="51" t="s">
        <v>72</v>
      </c>
      <c r="F151" s="43">
        <v>100</v>
      </c>
      <c r="G151" s="43">
        <v>7.4</v>
      </c>
      <c r="H151" s="43">
        <v>9.1</v>
      </c>
      <c r="I151" s="43">
        <v>9.9</v>
      </c>
      <c r="J151" s="43">
        <v>152</v>
      </c>
      <c r="K151" s="44">
        <v>422</v>
      </c>
      <c r="L151" s="43"/>
    </row>
    <row r="152" spans="1:12" ht="14.4" x14ac:dyDescent="0.3">
      <c r="A152" s="23"/>
      <c r="B152" s="15"/>
      <c r="C152" s="11"/>
      <c r="D152" s="7" t="s">
        <v>29</v>
      </c>
      <c r="E152" s="51" t="s">
        <v>71</v>
      </c>
      <c r="F152" s="43">
        <v>150</v>
      </c>
      <c r="G152" s="43">
        <v>8.6</v>
      </c>
      <c r="H152" s="43">
        <v>7</v>
      </c>
      <c r="I152" s="43">
        <v>42</v>
      </c>
      <c r="J152" s="43">
        <v>267</v>
      </c>
      <c r="K152" s="44">
        <v>463</v>
      </c>
      <c r="L152" s="43"/>
    </row>
    <row r="153" spans="1:12" ht="14.4" x14ac:dyDescent="0.3">
      <c r="A153" s="23"/>
      <c r="B153" s="15"/>
      <c r="C153" s="11"/>
      <c r="D153" s="7" t="s">
        <v>30</v>
      </c>
      <c r="E153" s="51" t="s">
        <v>48</v>
      </c>
      <c r="F153" s="43">
        <v>200</v>
      </c>
      <c r="G153" s="43">
        <v>0.2</v>
      </c>
      <c r="H153" s="43">
        <v>0.1</v>
      </c>
      <c r="I153" s="43">
        <v>15</v>
      </c>
      <c r="J153" s="43">
        <v>61</v>
      </c>
      <c r="K153" s="44">
        <v>627</v>
      </c>
      <c r="L153" s="43"/>
    </row>
    <row r="154" spans="1:12" ht="14.4" x14ac:dyDescent="0.3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32</v>
      </c>
      <c r="E155" s="51" t="s">
        <v>42</v>
      </c>
      <c r="F155" s="43">
        <v>40</v>
      </c>
      <c r="G155" s="43">
        <v>1.3</v>
      </c>
      <c r="H155" s="43">
        <v>1.2</v>
      </c>
      <c r="I155" s="43">
        <v>33.4</v>
      </c>
      <c r="J155" s="43">
        <v>86</v>
      </c>
      <c r="K155" s="44"/>
      <c r="L155" s="43"/>
    </row>
    <row r="156" spans="1:12" ht="14.4" x14ac:dyDescent="0.3">
      <c r="A156" s="23"/>
      <c r="B156" s="15"/>
      <c r="C156" s="11"/>
      <c r="D156" s="6"/>
      <c r="E156" s="51" t="s">
        <v>73</v>
      </c>
      <c r="F156" s="43">
        <v>100</v>
      </c>
      <c r="G156" s="43">
        <v>0.4</v>
      </c>
      <c r="H156" s="43">
        <v>0</v>
      </c>
      <c r="I156" s="43">
        <v>11.3</v>
      </c>
      <c r="J156" s="43">
        <v>46</v>
      </c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SUM(F149:F157)</f>
        <v>790</v>
      </c>
      <c r="G158" s="19">
        <f t="shared" ref="G158:J158" si="69">SUM(G149:G157)</f>
        <v>22.5</v>
      </c>
      <c r="H158" s="19">
        <f t="shared" si="69"/>
        <v>19.900000000000002</v>
      </c>
      <c r="I158" s="19">
        <f t="shared" si="69"/>
        <v>126.99999999999999</v>
      </c>
      <c r="J158" s="19">
        <f t="shared" si="69"/>
        <v>716</v>
      </c>
      <c r="K158" s="25"/>
      <c r="L158" s="19">
        <f t="shared" ref="L158" si="70">SUM(L149:L157)</f>
        <v>0</v>
      </c>
    </row>
    <row r="159" spans="1:12" ht="14.4" x14ac:dyDescent="0.25">
      <c r="A159" s="29">
        <f>A141</f>
        <v>2</v>
      </c>
      <c r="B159" s="30">
        <f>B141</f>
        <v>3</v>
      </c>
      <c r="C159" s="58" t="s">
        <v>4</v>
      </c>
      <c r="D159" s="59"/>
      <c r="E159" s="31"/>
      <c r="F159" s="32">
        <f>F148+F158</f>
        <v>1420</v>
      </c>
      <c r="G159" s="32">
        <f t="shared" ref="G159" si="71">G148+G158</f>
        <v>40.799999999999997</v>
      </c>
      <c r="H159" s="32">
        <f t="shared" ref="H159" si="72">H148+H158</f>
        <v>36.380000000000003</v>
      </c>
      <c r="I159" s="32">
        <f t="shared" ref="I159" si="73">I148+I158</f>
        <v>215.7</v>
      </c>
      <c r="J159" s="32">
        <f t="shared" ref="J159:L159" si="74">J148+J158</f>
        <v>1292</v>
      </c>
      <c r="K159" s="32"/>
      <c r="L159" s="32">
        <f t="shared" si="74"/>
        <v>0</v>
      </c>
    </row>
    <row r="160" spans="1:12" ht="14.4" x14ac:dyDescent="0.3">
      <c r="A160" s="20">
        <v>2</v>
      </c>
      <c r="B160" s="21">
        <v>4</v>
      </c>
      <c r="C160" s="22" t="s">
        <v>20</v>
      </c>
      <c r="D160" s="5" t="s">
        <v>21</v>
      </c>
      <c r="E160" s="52" t="s">
        <v>75</v>
      </c>
      <c r="F160" s="40">
        <v>195</v>
      </c>
      <c r="G160" s="40">
        <v>10.6</v>
      </c>
      <c r="H160" s="40">
        <v>13.4</v>
      </c>
      <c r="I160" s="40">
        <v>17.600000000000001</v>
      </c>
      <c r="J160" s="40">
        <v>332</v>
      </c>
      <c r="K160" s="41"/>
      <c r="L160" s="40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22</v>
      </c>
      <c r="E162" s="51" t="s">
        <v>76</v>
      </c>
      <c r="F162" s="43">
        <v>200</v>
      </c>
      <c r="G162" s="43">
        <v>5.31</v>
      </c>
      <c r="H162" s="43">
        <v>6.1</v>
      </c>
      <c r="I162" s="43">
        <v>8.9</v>
      </c>
      <c r="J162" s="43">
        <v>180</v>
      </c>
      <c r="K162" s="44"/>
      <c r="L162" s="43"/>
    </row>
    <row r="163" spans="1:12" ht="14.4" x14ac:dyDescent="0.3">
      <c r="A163" s="23"/>
      <c r="B163" s="15"/>
      <c r="C163" s="11"/>
      <c r="D163" s="7" t="s">
        <v>23</v>
      </c>
      <c r="E163" s="51" t="s">
        <v>42</v>
      </c>
      <c r="F163" s="43">
        <v>20</v>
      </c>
      <c r="G163" s="43">
        <v>1.3</v>
      </c>
      <c r="H163" s="43">
        <v>0.24</v>
      </c>
      <c r="I163" s="43">
        <v>9.1999999999999993</v>
      </c>
      <c r="J163" s="43">
        <v>43</v>
      </c>
      <c r="K163" s="44"/>
      <c r="L163" s="43"/>
    </row>
    <row r="164" spans="1:12" ht="14.4" x14ac:dyDescent="0.3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51" t="s">
        <v>45</v>
      </c>
      <c r="F165" s="43">
        <v>30</v>
      </c>
      <c r="G165" s="43">
        <v>0.2</v>
      </c>
      <c r="H165" s="43">
        <v>0.02</v>
      </c>
      <c r="I165" s="43">
        <v>0.7</v>
      </c>
      <c r="J165" s="43">
        <v>7</v>
      </c>
      <c r="K165" s="44"/>
      <c r="L165" s="43"/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4"/>
      <c r="B167" s="17"/>
      <c r="C167" s="8"/>
      <c r="D167" s="18" t="s">
        <v>33</v>
      </c>
      <c r="E167" s="9"/>
      <c r="F167" s="19">
        <f>SUM(F160:F166)</f>
        <v>445</v>
      </c>
      <c r="G167" s="19">
        <f t="shared" ref="G167:J167" si="75">SUM(G160:G166)</f>
        <v>17.41</v>
      </c>
      <c r="H167" s="19">
        <f t="shared" si="75"/>
        <v>19.759999999999998</v>
      </c>
      <c r="I167" s="19">
        <f t="shared" si="75"/>
        <v>36.400000000000006</v>
      </c>
      <c r="J167" s="19">
        <f t="shared" si="75"/>
        <v>562</v>
      </c>
      <c r="K167" s="25"/>
      <c r="L167" s="19">
        <f t="shared" ref="L167" si="76">SUM(L160:L166)</f>
        <v>0</v>
      </c>
    </row>
    <row r="168" spans="1:12" ht="14.4" x14ac:dyDescent="0.3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27</v>
      </c>
      <c r="E169" s="42" t="s">
        <v>52</v>
      </c>
      <c r="F169" s="43">
        <v>200</v>
      </c>
      <c r="G169" s="43">
        <v>1.8</v>
      </c>
      <c r="H169" s="43">
        <v>2.2000000000000002</v>
      </c>
      <c r="I169" s="43">
        <v>7.2</v>
      </c>
      <c r="J169" s="43">
        <v>54</v>
      </c>
      <c r="K169" s="44">
        <v>120</v>
      </c>
      <c r="L169" s="43"/>
    </row>
    <row r="170" spans="1:12" ht="14.4" x14ac:dyDescent="0.3">
      <c r="A170" s="23"/>
      <c r="B170" s="15"/>
      <c r="C170" s="11"/>
      <c r="D170" s="7" t="s">
        <v>28</v>
      </c>
      <c r="E170" s="42" t="s">
        <v>75</v>
      </c>
      <c r="F170" s="43">
        <v>195</v>
      </c>
      <c r="G170" s="43">
        <v>10.6</v>
      </c>
      <c r="H170" s="43">
        <v>13.4</v>
      </c>
      <c r="I170" s="43">
        <v>17.600000000000001</v>
      </c>
      <c r="J170" s="43">
        <v>332</v>
      </c>
      <c r="K170" s="44"/>
      <c r="L170" s="43"/>
    </row>
    <row r="171" spans="1:12" ht="14.4" x14ac:dyDescent="0.3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30</v>
      </c>
      <c r="E172" s="51" t="s">
        <v>76</v>
      </c>
      <c r="F172" s="43">
        <v>200</v>
      </c>
      <c r="G172" s="43">
        <v>5.31</v>
      </c>
      <c r="H172" s="43">
        <v>6.1</v>
      </c>
      <c r="I172" s="43">
        <v>8.9</v>
      </c>
      <c r="J172" s="43">
        <v>180</v>
      </c>
      <c r="K172" s="44"/>
      <c r="L172" s="43"/>
    </row>
    <row r="173" spans="1:12" ht="14.4" x14ac:dyDescent="0.3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32</v>
      </c>
      <c r="E174" s="51" t="s">
        <v>42</v>
      </c>
      <c r="F174" s="43">
        <v>40</v>
      </c>
      <c r="G174" s="43">
        <v>1.3</v>
      </c>
      <c r="H174" s="43">
        <v>1.2</v>
      </c>
      <c r="I174" s="43">
        <v>33.4</v>
      </c>
      <c r="J174" s="43">
        <v>86</v>
      </c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SUM(F168:F176)</f>
        <v>635</v>
      </c>
      <c r="G177" s="19">
        <f t="shared" ref="G177:J177" si="77">SUM(G168:G176)</f>
        <v>19.010000000000002</v>
      </c>
      <c r="H177" s="19">
        <f t="shared" si="77"/>
        <v>22.900000000000002</v>
      </c>
      <c r="I177" s="19">
        <f t="shared" si="77"/>
        <v>67.099999999999994</v>
      </c>
      <c r="J177" s="19">
        <f t="shared" si="77"/>
        <v>652</v>
      </c>
      <c r="K177" s="25"/>
      <c r="L177" s="19">
        <f t="shared" ref="L177" si="78">SUM(L168:L176)</f>
        <v>0</v>
      </c>
    </row>
    <row r="178" spans="1:12" ht="14.4" x14ac:dyDescent="0.25">
      <c r="A178" s="29">
        <f>A160</f>
        <v>2</v>
      </c>
      <c r="B178" s="30">
        <f>B160</f>
        <v>4</v>
      </c>
      <c r="C178" s="58" t="s">
        <v>4</v>
      </c>
      <c r="D178" s="59"/>
      <c r="E178" s="31"/>
      <c r="F178" s="32">
        <f>F167+F177</f>
        <v>1080</v>
      </c>
      <c r="G178" s="32">
        <f t="shared" ref="G178" si="79">G167+G177</f>
        <v>36.42</v>
      </c>
      <c r="H178" s="32">
        <f t="shared" ref="H178" si="80">H167+H177</f>
        <v>42.66</v>
      </c>
      <c r="I178" s="32">
        <f t="shared" ref="I178" si="81">I167+I177</f>
        <v>103.5</v>
      </c>
      <c r="J178" s="32">
        <f t="shared" ref="J178:L178" si="82">J167+J177</f>
        <v>1214</v>
      </c>
      <c r="K178" s="32"/>
      <c r="L178" s="32">
        <f t="shared" si="82"/>
        <v>0</v>
      </c>
    </row>
    <row r="179" spans="1:12" ht="26.4" x14ac:dyDescent="0.3">
      <c r="A179" s="20">
        <v>2</v>
      </c>
      <c r="B179" s="21">
        <v>5</v>
      </c>
      <c r="C179" s="22" t="s">
        <v>20</v>
      </c>
      <c r="D179" s="5" t="s">
        <v>21</v>
      </c>
      <c r="E179" s="39" t="s">
        <v>77</v>
      </c>
      <c r="F179" s="40">
        <v>90</v>
      </c>
      <c r="G179" s="40">
        <v>15.3</v>
      </c>
      <c r="H179" s="40">
        <v>11.52</v>
      </c>
      <c r="I179" s="40">
        <v>0</v>
      </c>
      <c r="J179" s="40">
        <v>219</v>
      </c>
      <c r="K179" s="41"/>
      <c r="L179" s="40"/>
    </row>
    <row r="180" spans="1:12" ht="14.4" x14ac:dyDescent="0.3">
      <c r="A180" s="23"/>
      <c r="B180" s="15"/>
      <c r="C180" s="11"/>
      <c r="D180" s="6"/>
      <c r="E180" s="42" t="s">
        <v>53</v>
      </c>
      <c r="F180" s="43">
        <v>150</v>
      </c>
      <c r="G180" s="43">
        <v>5.3</v>
      </c>
      <c r="H180" s="43">
        <v>5</v>
      </c>
      <c r="I180" s="43">
        <v>31</v>
      </c>
      <c r="J180" s="43">
        <v>192</v>
      </c>
      <c r="K180" s="44">
        <v>255</v>
      </c>
      <c r="L180" s="43"/>
    </row>
    <row r="181" spans="1:12" ht="14.4" x14ac:dyDescent="0.3">
      <c r="A181" s="23"/>
      <c r="B181" s="15"/>
      <c r="C181" s="11"/>
      <c r="D181" s="7" t="s">
        <v>22</v>
      </c>
      <c r="E181" s="42" t="s">
        <v>55</v>
      </c>
      <c r="F181" s="43">
        <v>200</v>
      </c>
      <c r="G181" s="43">
        <v>0.6</v>
      </c>
      <c r="H181" s="43">
        <v>0</v>
      </c>
      <c r="I181" s="43">
        <v>30.8</v>
      </c>
      <c r="J181" s="43">
        <v>130</v>
      </c>
      <c r="K181" s="44">
        <v>585</v>
      </c>
      <c r="L181" s="43"/>
    </row>
    <row r="182" spans="1:12" ht="14.4" x14ac:dyDescent="0.3">
      <c r="A182" s="23"/>
      <c r="B182" s="15"/>
      <c r="C182" s="11"/>
      <c r="D182" s="7" t="s">
        <v>23</v>
      </c>
      <c r="E182" s="42" t="s">
        <v>42</v>
      </c>
      <c r="F182" s="43">
        <v>20</v>
      </c>
      <c r="G182" s="43">
        <v>1.3</v>
      </c>
      <c r="H182" s="43">
        <v>0.24</v>
      </c>
      <c r="I182" s="43">
        <v>9.1999999999999993</v>
      </c>
      <c r="J182" s="43">
        <v>43</v>
      </c>
      <c r="K182" s="44"/>
      <c r="L182" s="43"/>
    </row>
    <row r="183" spans="1:12" ht="14.4" x14ac:dyDescent="0.3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 t="s">
        <v>45</v>
      </c>
      <c r="F184" s="43">
        <v>60</v>
      </c>
      <c r="G184" s="43">
        <v>0.4</v>
      </c>
      <c r="H184" s="43">
        <v>0.04</v>
      </c>
      <c r="I184" s="43">
        <v>1.3</v>
      </c>
      <c r="J184" s="43">
        <v>14</v>
      </c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520</v>
      </c>
      <c r="G186" s="19">
        <f t="shared" ref="G186:J186" si="83">SUM(G179:G185)</f>
        <v>22.900000000000002</v>
      </c>
      <c r="H186" s="19">
        <f t="shared" si="83"/>
        <v>16.799999999999997</v>
      </c>
      <c r="I186" s="19">
        <f t="shared" si="83"/>
        <v>72.3</v>
      </c>
      <c r="J186" s="19">
        <f t="shared" si="83"/>
        <v>598</v>
      </c>
      <c r="K186" s="25"/>
      <c r="L186" s="19">
        <f t="shared" ref="L186" si="84">SUM(L179:L185)</f>
        <v>0</v>
      </c>
    </row>
    <row r="187" spans="1:12" ht="14.4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27</v>
      </c>
      <c r="E188" s="42" t="s">
        <v>78</v>
      </c>
      <c r="F188" s="43">
        <v>200</v>
      </c>
      <c r="G188" s="43">
        <v>2</v>
      </c>
      <c r="H188" s="43">
        <v>2</v>
      </c>
      <c r="I188" s="43">
        <v>13.4</v>
      </c>
      <c r="J188" s="43">
        <v>82</v>
      </c>
      <c r="K188" s="44"/>
      <c r="L188" s="43"/>
    </row>
    <row r="189" spans="1:12" ht="26.4" x14ac:dyDescent="0.3">
      <c r="A189" s="23"/>
      <c r="B189" s="15"/>
      <c r="C189" s="11"/>
      <c r="D189" s="7" t="s">
        <v>28</v>
      </c>
      <c r="E189" s="42" t="s">
        <v>77</v>
      </c>
      <c r="F189" s="43">
        <v>90</v>
      </c>
      <c r="G189" s="43">
        <v>15.3</v>
      </c>
      <c r="H189" s="43">
        <v>11.52</v>
      </c>
      <c r="I189" s="43">
        <v>0</v>
      </c>
      <c r="J189" s="43">
        <v>219</v>
      </c>
      <c r="K189" s="44"/>
      <c r="L189" s="43"/>
    </row>
    <row r="190" spans="1:12" ht="14.4" x14ac:dyDescent="0.3">
      <c r="A190" s="23"/>
      <c r="B190" s="15"/>
      <c r="C190" s="11"/>
      <c r="D190" s="7" t="s">
        <v>29</v>
      </c>
      <c r="E190" s="42" t="s">
        <v>53</v>
      </c>
      <c r="F190" s="43">
        <v>150</v>
      </c>
      <c r="G190" s="43">
        <v>5.3</v>
      </c>
      <c r="H190" s="43">
        <v>5</v>
      </c>
      <c r="I190" s="43">
        <v>31</v>
      </c>
      <c r="J190" s="43">
        <v>192</v>
      </c>
      <c r="K190" s="44">
        <v>255</v>
      </c>
      <c r="L190" s="43"/>
    </row>
    <row r="191" spans="1:12" ht="14.4" x14ac:dyDescent="0.3">
      <c r="A191" s="23"/>
      <c r="B191" s="15"/>
      <c r="C191" s="11"/>
      <c r="D191" s="7" t="s">
        <v>30</v>
      </c>
      <c r="E191" s="42" t="s">
        <v>55</v>
      </c>
      <c r="F191" s="43">
        <v>200</v>
      </c>
      <c r="G191" s="43">
        <v>0.6</v>
      </c>
      <c r="H191" s="43">
        <v>0</v>
      </c>
      <c r="I191" s="43">
        <v>30.8</v>
      </c>
      <c r="J191" s="43">
        <v>130</v>
      </c>
      <c r="K191" s="44">
        <v>585</v>
      </c>
      <c r="L191" s="43"/>
    </row>
    <row r="192" spans="1:12" ht="14.4" x14ac:dyDescent="0.3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32</v>
      </c>
      <c r="E193" s="51" t="s">
        <v>42</v>
      </c>
      <c r="F193" s="43">
        <v>40</v>
      </c>
      <c r="G193" s="43">
        <v>1.3</v>
      </c>
      <c r="H193" s="43">
        <v>1.2</v>
      </c>
      <c r="I193" s="43">
        <v>33.4</v>
      </c>
      <c r="J193" s="43">
        <v>86</v>
      </c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680</v>
      </c>
      <c r="G196" s="19">
        <f t="shared" ref="G196:J196" si="85">SUM(G187:G195)</f>
        <v>24.500000000000004</v>
      </c>
      <c r="H196" s="19">
        <f t="shared" si="85"/>
        <v>19.72</v>
      </c>
      <c r="I196" s="19">
        <f t="shared" si="85"/>
        <v>108.6</v>
      </c>
      <c r="J196" s="19">
        <f t="shared" si="85"/>
        <v>709</v>
      </c>
      <c r="K196" s="25"/>
      <c r="L196" s="19">
        <f t="shared" ref="L196" si="86">SUM(L187:L195)</f>
        <v>0</v>
      </c>
    </row>
    <row r="197" spans="1:12" ht="14.4" x14ac:dyDescent="0.25">
      <c r="A197" s="29">
        <f>A179</f>
        <v>2</v>
      </c>
      <c r="B197" s="30">
        <f>B179</f>
        <v>5</v>
      </c>
      <c r="C197" s="58" t="s">
        <v>4</v>
      </c>
      <c r="D197" s="59"/>
      <c r="E197" s="31"/>
      <c r="F197" s="32">
        <f>F186+F196</f>
        <v>1200</v>
      </c>
      <c r="G197" s="32">
        <f t="shared" ref="G197" si="87">G186+G196</f>
        <v>47.400000000000006</v>
      </c>
      <c r="H197" s="32">
        <f t="shared" ref="H197" si="88">H186+H196</f>
        <v>36.519999999999996</v>
      </c>
      <c r="I197" s="32">
        <f t="shared" ref="I197" si="89">I186+I196</f>
        <v>180.89999999999998</v>
      </c>
      <c r="J197" s="32">
        <f t="shared" ref="J197:L197" si="90">J186+J196</f>
        <v>1307</v>
      </c>
      <c r="K197" s="32"/>
      <c r="L197" s="32">
        <f t="shared" si="90"/>
        <v>0</v>
      </c>
    </row>
    <row r="198" spans="1:12" x14ac:dyDescent="0.25">
      <c r="A198" s="27"/>
      <c r="B198" s="28"/>
      <c r="C198" s="60" t="s">
        <v>5</v>
      </c>
      <c r="D198" s="60"/>
      <c r="E198" s="60"/>
      <c r="F198" s="34">
        <f>(F24+F43+F62+F81+F100+F120+F140+F159+F178+F197)/(IF(F24=0,0,1)+IF(F43=0,0,1)+IF(F62=0,0,1)+IF(F81=0,0,1)+IF(F100=0,0,1)+IF(F120=0,0,1)+IF(F140=0,0,1)+IF(F159=0,0,1)+IF(F178=0,0,1)+IF(F197=0,0,1))</f>
        <v>1224.5</v>
      </c>
      <c r="G198" s="34">
        <f>(G24+G43+G62+G81+G100+G120+G140+G159+G178+G197)/(IF(G24=0,0,1)+IF(G43=0,0,1)+IF(G62=0,0,1)+IF(G81=0,0,1)+IF(G100=0,0,1)+IF(G120=0,0,1)+IF(G140=0,0,1)+IF(G159=0,0,1)+IF(G178=0,0,1)+IF(G197=0,0,1))</f>
        <v>42.477999999999994</v>
      </c>
      <c r="H198" s="34">
        <f>(H24+H43+H62+H81+H100+H120+H140+H159+H178+H197)/(IF(H24=0,0,1)+IF(H43=0,0,1)+IF(H62=0,0,1)+IF(H81=0,0,1)+IF(H100=0,0,1)+IF(H120=0,0,1)+IF(H140=0,0,1)+IF(H159=0,0,1)+IF(H178=0,0,1)+IF(H197=0,0,1))</f>
        <v>37.213999999999999</v>
      </c>
      <c r="I198" s="34">
        <f>(I24+I43+I62+I81+I100+I120+I140+I159+I178+I197)/(IF(I24=0,0,1)+IF(I43=0,0,1)+IF(I62=0,0,1)+IF(I81=0,0,1)+IF(I100=0,0,1)+IF(I120=0,0,1)+IF(I140=0,0,1)+IF(I159=0,0,1)+IF(I178=0,0,1)+IF(I197=0,0,1))</f>
        <v>164.15500000000003</v>
      </c>
      <c r="J198" s="34">
        <f>(J24+J43+J62+J81+J100+J120+J140+J159+J178+J197)/(IF(J24=0,0,1)+IF(J43=0,0,1)+IF(J62=0,0,1)+IF(J81=0,0,1)+IF(J100=0,0,1)+IF(J120=0,0,1)+IF(J140=0,0,1)+IF(J159=0,0,1)+IF(J178=0,0,1)+IF(J197=0,0,1))</f>
        <v>1245.9000000000001</v>
      </c>
      <c r="K198" s="34"/>
      <c r="L198" s="34" t="e">
        <f>(L24+L43+L62+L81+L100+L120+L140+L159+L178+L197)/(IF(L24=0,0,1)+IF(L43=0,0,1)+IF(L62=0,0,1)+IF(L81=0,0,1)+IF(L100=0,0,1)+IF(L120=0,0,1)+IF(L140=0,0,1)+IF(L159=0,0,1)+IF(L178=0,0,1)+IF(L197=0,0,1))</f>
        <v>#DIV/0!</v>
      </c>
    </row>
  </sheetData>
  <mergeCells count="14">
    <mergeCell ref="C81:D81"/>
    <mergeCell ref="C100:D100"/>
    <mergeCell ref="C24:D24"/>
    <mergeCell ref="C198:E198"/>
    <mergeCell ref="C197:D197"/>
    <mergeCell ref="C120:D120"/>
    <mergeCell ref="C140:D140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2023-11-03T16:54:30Z</dcterms:modified>
</cp:coreProperties>
</file>